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DBA82F53-5040-4228-ABB5-892621905B7A}" xr6:coauthVersionLast="47" xr6:coauthVersionMax="47" xr10:uidLastSave="{00000000-0000-0000-0000-000000000000}"/>
  <bookViews>
    <workbookView xWindow="8085" yWindow="1905" windowWidth="15555" windowHeight="11445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E12" i="2" l="1"/>
  <c r="B3" i="2"/>
  <c r="F12" i="2"/>
  <c r="C3" i="2"/>
  <c r="D3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<sst xmlns="http://schemas.openxmlformats.org/spreadsheetml/2006/main" count="27" uniqueCount="27">
  <si>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</si>
  <si>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</si>
  <si>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</si>
  <si>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</si>
  <si>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</si>
  <si>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</si>
  <si>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</si>
  <si>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</si>
  <si>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</si>
  <si>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</si>
  <si>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</si>
  <si>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</si>
  <si>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</si>
  <si>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</si>
  <si>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</si>
  <si>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</si>
  <si>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</si>
  <si>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</si>
  <si>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</si>
  <si>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</si>
  <si>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</si>
  <si>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</si>
  <si>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</si>
  <si>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</si>
  <si>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</si>
  <si>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</si>
  <si>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Junta Municipal de Agua Potable y Alcantarillado de Acámbaro,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</si>
</sst>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27</xdr:row>
      <xdr:rowOff>123825</xdr:rowOff>
    </xdr:from>
    <xdr:to>
      <xdr:col>0</xdr:col>
      <xdr:colOff>2979528</xdr:colOff>
      <xdr:row>36</xdr:row>
      <xdr:rowOff>114299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76E9CFF-A96B-41F8-BD6C-7CE49AFA4AD7}"/>
            </a:ext>
          </a:extLst>
        </xdr:cNvPr>
        <xdr:cNvSpPr txBox="1"/>
      </xdr:nvSpPr>
      <xdr:spPr>
        <a:xfrm>
          <a:off x="638175" y="471487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828675</xdr:colOff>
      <xdr:row>27</xdr:row>
      <xdr:rowOff>114300</xdr:rowOff>
    </xdr:from>
    <xdr:to>
      <xdr:col>5</xdr:col>
      <xdr:colOff>457200</xdr:colOff>
      <xdr:row>36</xdr:row>
      <xdr:rowOff>35584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AB82BFC-EE0A-45F0-A614-1DA994F3B70E}"/>
            </a:ext>
          </a:extLst>
        </xdr:cNvPr>
        <xdr:cNvSpPr txBox="1"/>
      </xdr:nvSpPr>
      <xdr:spPr>
        <a:xfrm>
          <a:off x="4972050" y="47053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22" zoomScaleNormal="100" workbookViewId="0">
      <selection activeCell="E44" sqref="E44"/>
    </sheetView>
  </sheetViews>
  <sheetFormatPr baseColWidth="10" defaultColWidth="12" defaultRowHeight="11.25" x14ac:dyDescent="0.2"/>
  <cols>
    <col min="1" max="1" width="55.1640625" style="1" customWidth="1"/>
    <col min="2" max="2" width="17.33203125" style="1" customWidth="1"/>
    <col min="3" max="3" width="14.83203125" style="1" customWidth="1"/>
    <col min="4" max="4" width="18.1640625" style="1" customWidth="1"/>
    <col min="5" max="5" width="17" style="1" customWidth="1"/>
    <col min="6" max="6" width="16.33203125" style="1" customWidth="1"/>
    <col min="7" max="16384" width="12" style="1"/>
  </cols>
  <sheetData>
    <row r="1" spans="1:6" ht="45" customHeight="1" x14ac:dyDescent="0.2">
      <c r="A1" s="10" t="s">
        <v>26</v>
      </c>
      <c r="B1" s="11"/>
      <c r="C1" s="11"/>
      <c r="D1" s="11"/>
      <c r="E1" s="11"/>
      <c r="F1" s="12"/>
    </row>
    <row r="2" spans="1:6" ht="35.25" customHeight="1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7">
        <f>B4+B12</f>
        <v>159784629.59999999</v>
      </c>
      <c r="C3" s="7">
        <f t="shared" ref="C3:F3" si="0">C4+C12</f>
        <v>247867824.29999998</v>
      </c>
      <c r="D3" s="7">
        <f t="shared" si="0"/>
        <v>237449963.31999999</v>
      </c>
      <c r="E3" s="7">
        <f t="shared" si="0"/>
        <v>170202490.57999998</v>
      </c>
      <c r="F3" s="7">
        <f t="shared" si="0"/>
        <v>10417860.980000004</v>
      </c>
    </row>
    <row r="4" spans="1:6" x14ac:dyDescent="0.2">
      <c r="A4" s="5" t="s">
        <v>4</v>
      </c>
      <c r="B4" s="7">
        <f>SUM(B5:B11)</f>
        <v>74009495.170000002</v>
      </c>
      <c r="C4" s="7">
        <f>SUM(C5:C11)</f>
        <v>239244976.88</v>
      </c>
      <c r="D4" s="7">
        <f>SUM(D5:D11)</f>
        <v>231226333.94</v>
      </c>
      <c r="E4" s="7">
        <f>SUM(E5:E11)</f>
        <v>82028138.110000014</v>
      </c>
      <c r="F4" s="7">
        <f>SUM(F5:F11)</f>
        <v>8018642.9400000088</v>
      </c>
    </row>
    <row r="5" spans="1:6" x14ac:dyDescent="0.2">
      <c r="A5" s="6" t="s">
        <v>5</v>
      </c>
      <c r="B5" s="8">
        <v>20113552.399999999</v>
      </c>
      <c r="C5" s="8">
        <v>95240068.590000004</v>
      </c>
      <c r="D5" s="8">
        <v>89561987.700000003</v>
      </c>
      <c r="E5" s="8">
        <f>B5+C5-D5</f>
        <v>25791633.290000007</v>
      </c>
      <c r="F5" s="8">
        <f t="shared" ref="F5:F11" si="1">E5-B5</f>
        <v>5678080.890000008</v>
      </c>
    </row>
    <row r="6" spans="1:6" x14ac:dyDescent="0.2">
      <c r="A6" s="6" t="s">
        <v>6</v>
      </c>
      <c r="B6" s="8">
        <v>41610402.130000003</v>
      </c>
      <c r="C6" s="8">
        <v>141069898.41</v>
      </c>
      <c r="D6" s="8">
        <v>139208860.47999999</v>
      </c>
      <c r="E6" s="8">
        <f t="shared" ref="E6:E11" si="2">B6+C6-D6</f>
        <v>43471440.060000002</v>
      </c>
      <c r="F6" s="8">
        <f t="shared" si="1"/>
        <v>1861037.9299999997</v>
      </c>
    </row>
    <row r="7" spans="1:6" x14ac:dyDescent="0.2">
      <c r="A7" s="6" t="s">
        <v>7</v>
      </c>
      <c r="B7" s="8">
        <v>330016.03999999998</v>
      </c>
      <c r="C7" s="8">
        <v>845360.81</v>
      </c>
      <c r="D7" s="8">
        <v>833499.81</v>
      </c>
      <c r="E7" s="8">
        <f t="shared" si="2"/>
        <v>341877.04000000004</v>
      </c>
      <c r="F7" s="8">
        <f t="shared" si="1"/>
        <v>11861.000000000058</v>
      </c>
    </row>
    <row r="8" spans="1:6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2</v>
      </c>
      <c r="B9" s="8">
        <v>11955524.6</v>
      </c>
      <c r="C9" s="8">
        <v>2089649.07</v>
      </c>
      <c r="D9" s="8">
        <v>1621985.95</v>
      </c>
      <c r="E9" s="8">
        <f t="shared" si="2"/>
        <v>12423187.720000001</v>
      </c>
      <c r="F9" s="8">
        <f t="shared" si="1"/>
        <v>467663.12000000104</v>
      </c>
    </row>
    <row r="10" spans="1:6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x14ac:dyDescent="0.2">
      <c r="A12" s="5" t="s">
        <v>10</v>
      </c>
      <c r="B12" s="7">
        <f>SUM(B13:B21)</f>
        <v>85775134.429999992</v>
      </c>
      <c r="C12" s="7">
        <f>SUM(C13:C21)</f>
        <v>8622847.4199999999</v>
      </c>
      <c r="D12" s="7">
        <f>SUM(D13:D21)</f>
        <v>6223629.3799999999</v>
      </c>
      <c r="E12" s="7">
        <f>SUM(E13:E21)</f>
        <v>88174352.469999984</v>
      </c>
      <c r="F12" s="7">
        <f>SUM(F13:F21)</f>
        <v>2399218.0399999954</v>
      </c>
    </row>
    <row r="13" spans="1:6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6" t="s">
        <v>13</v>
      </c>
      <c r="B15" s="9">
        <v>57394600.409999996</v>
      </c>
      <c r="C15" s="9">
        <v>8204663.7999999998</v>
      </c>
      <c r="D15" s="9">
        <v>4729209.41</v>
      </c>
      <c r="E15" s="9">
        <f t="shared" si="4"/>
        <v>60870054.799999997</v>
      </c>
      <c r="F15" s="9">
        <f t="shared" si="3"/>
        <v>3475454.3900000006</v>
      </c>
    </row>
    <row r="16" spans="1:6" x14ac:dyDescent="0.2">
      <c r="A16" s="6" t="s">
        <v>14</v>
      </c>
      <c r="B16" s="8">
        <v>40322022.409999996</v>
      </c>
      <c r="C16" s="8">
        <v>418183.62</v>
      </c>
      <c r="D16" s="8">
        <v>209091.81</v>
      </c>
      <c r="E16" s="8">
        <f t="shared" si="4"/>
        <v>40531114.219999991</v>
      </c>
      <c r="F16" s="8">
        <f t="shared" si="3"/>
        <v>209091.80999999493</v>
      </c>
    </row>
    <row r="17" spans="1:6" x14ac:dyDescent="0.2">
      <c r="A17" s="6" t="s">
        <v>15</v>
      </c>
      <c r="B17" s="8">
        <v>3516386.89</v>
      </c>
      <c r="C17" s="8">
        <v>0</v>
      </c>
      <c r="D17" s="8">
        <v>0</v>
      </c>
      <c r="E17" s="8">
        <f t="shared" si="4"/>
        <v>3516386.89</v>
      </c>
      <c r="F17" s="8">
        <f t="shared" si="3"/>
        <v>0</v>
      </c>
    </row>
    <row r="18" spans="1:6" x14ac:dyDescent="0.2">
      <c r="A18" s="6" t="s">
        <v>16</v>
      </c>
      <c r="B18" s="8">
        <v>-19202142</v>
      </c>
      <c r="C18" s="8">
        <v>0</v>
      </c>
      <c r="D18" s="8">
        <v>1285328.1599999999</v>
      </c>
      <c r="E18" s="8">
        <f t="shared" si="4"/>
        <v>-20487470.16</v>
      </c>
      <c r="F18" s="8">
        <f t="shared" si="3"/>
        <v>-1285328.1600000001</v>
      </c>
    </row>
    <row r="19" spans="1:6" x14ac:dyDescent="0.2">
      <c r="A19" s="6" t="s">
        <v>17</v>
      </c>
      <c r="B19" s="8">
        <v>3744266.72</v>
      </c>
      <c r="C19" s="8">
        <v>0</v>
      </c>
      <c r="D19" s="8">
        <v>0</v>
      </c>
      <c r="E19" s="8">
        <f t="shared" si="4"/>
        <v>3744266.72</v>
      </c>
      <c r="F19" s="8">
        <f t="shared" si="3"/>
        <v>0</v>
      </c>
    </row>
    <row r="20" spans="1:6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x14ac:dyDescent="0.2">
      <c r="A23" s="13" t="s">
        <v>24</v>
      </c>
    </row>
  </sheetData>
  <sheetProtection formatCells="0" formatColumns="0" formatRows="0" autoFilter="0"/>
  <mergeCells count="1">
    <mergeCell ref="A1:F1"/>
  </mergeCells>
  <pageMargins left="0.51181102362204722" right="0.23622047244094491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2026-07-23T21:16:53Z</cp:lastPrinted>
  <dcterms:created xsi:type="dcterms:W3CDTF">2014-02-09T04:04:15Z</dcterms:created>
  <dcterms:modified xsi:type="dcterms:W3CDTF">2026-07-23T21:16:56Z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